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1"/>
  </bookViews>
  <sheets>
    <sheet name="Лист1" sheetId="1" r:id="rId1"/>
    <sheet name="Лист 2" sheetId="2" r:id="rId2"/>
  </sheets>
  <externalReferences>
    <externalReference r:id="rId5"/>
  </externalReferences>
  <definedNames>
    <definedName name="_xlnm.Print_Titles" localSheetId="1">'Лист 2'!$1:$4</definedName>
  </definedNames>
  <calcPr fullCalcOnLoad="1"/>
</workbook>
</file>

<file path=xl/sharedStrings.xml><?xml version="1.0" encoding="utf-8"?>
<sst xmlns="http://schemas.openxmlformats.org/spreadsheetml/2006/main" count="71" uniqueCount="66">
  <si>
    <t>Экономическая классификация расходов</t>
  </si>
  <si>
    <t>Наименование статьи</t>
  </si>
  <si>
    <t>статьи</t>
  </si>
  <si>
    <t>Всего</t>
  </si>
  <si>
    <t>в том числе по кварталам</t>
  </si>
  <si>
    <t>I</t>
  </si>
  <si>
    <t>II</t>
  </si>
  <si>
    <t>III</t>
  </si>
  <si>
    <t>IY</t>
  </si>
  <si>
    <t xml:space="preserve">                   (сумма прописью и цифрами)</t>
  </si>
  <si>
    <t>в том числе фонд заработной платы (фонд оплаты труда)</t>
  </si>
  <si>
    <t>(подпись)</t>
  </si>
  <si>
    <t>по ОКПО</t>
  </si>
  <si>
    <t>Форма по ОКУД</t>
  </si>
  <si>
    <t>КОДЫ</t>
  </si>
  <si>
    <t>Дата</t>
  </si>
  <si>
    <t>по ОКУД</t>
  </si>
  <si>
    <t>Периодичность: годовая</t>
  </si>
  <si>
    <t>Индивидуальная (общая)________________________________________________________________________________</t>
  </si>
  <si>
    <t>Министерство, ведомство_______________________________________________________________________________</t>
  </si>
  <si>
    <t>Целевая статья________________________________________________________________________________________</t>
  </si>
  <si>
    <t>Вид расхода__________________________________________________________________________________________</t>
  </si>
  <si>
    <t>Подраздел___________________________________________________________________________________________</t>
  </si>
  <si>
    <t>по КВСР</t>
  </si>
  <si>
    <t>по КФСР</t>
  </si>
  <si>
    <t>по КЦСР</t>
  </si>
  <si>
    <t>по КВР</t>
  </si>
  <si>
    <t>по СОЕИ</t>
  </si>
  <si>
    <t>Контрольная сумма</t>
  </si>
  <si>
    <t>Руководитель</t>
  </si>
  <si>
    <t>Главный бухгалтер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</si>
  <si>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</si>
  <si>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</si>
  <si>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</si>
  <si>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</si>
  <si>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>ИТОГО</t>
  </si>
  <si>
    <t>вид</t>
  </si>
  <si>
    <t xml:space="preserve">Главный распорядитель кредита     </t>
  </si>
  <si>
    <t>Учреждение</t>
  </si>
  <si>
    <t>Полный адрес</t>
  </si>
  <si>
    <t>Раздел</t>
  </si>
  <si>
    <t>0102</t>
  </si>
  <si>
    <t>0100</t>
  </si>
  <si>
    <t xml:space="preserve">Утверждена в сумме  </t>
  </si>
  <si>
    <t xml:space="preserve">                 (расшифровка подписи)</t>
  </si>
  <si>
    <t>Администрация СП Ибраевский сельсовет</t>
  </si>
  <si>
    <t>452136, Альшеевский район, с. Новосепяшево, ул. Центральная,  д. 38</t>
  </si>
  <si>
    <t>Единица измерения: руб</t>
  </si>
  <si>
    <t>0501011</t>
  </si>
  <si>
    <t>99 0 00 02030</t>
  </si>
  <si>
    <t>3</t>
  </si>
  <si>
    <t>4</t>
  </si>
  <si>
    <t>5</t>
  </si>
  <si>
    <t>6</t>
  </si>
  <si>
    <t>7</t>
  </si>
  <si>
    <t>8</t>
  </si>
  <si>
    <t>раздел</t>
  </si>
  <si>
    <t xml:space="preserve">      Р.Р.Еникеев</t>
  </si>
  <si>
    <t>Р.А. Кашапова</t>
  </si>
  <si>
    <t>2023 год</t>
  </si>
  <si>
    <t>Пособие по временной нетрудоспособности за счет ФОТ</t>
  </si>
  <si>
    <t>С М Е Т А    Р А С Х О Д О В     НА   2022 год</t>
  </si>
  <si>
    <t xml:space="preserve">               "24"   декабря 2021 года</t>
  </si>
  <si>
    <t>Утверждено на 2022 г</t>
  </si>
  <si>
    <t>2024 год</t>
  </si>
  <si>
    <t>"24"  декабря  2021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</si>
</sst>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#,##0.00&quot;р.&quot;"/>
  </numFmts>
  <fonts count="49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-&#1087;&#1082;\&#1084;&#1082;&#1091;\sumprop\sumpro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маПрописью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6"/>
  <sheetViews>
    <sheetView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2" width="9.125" style="2" customWidth="1"/>
    <col min="13" max="13" width="14.375" style="2" customWidth="1"/>
    <col min="14" max="16384" width="9.125" style="2" customWidth="1"/>
  </cols>
  <sheetData>
    <row r="2" spans="5:13" ht="12.75">
      <c r="E2" s="2" t="s">
        <v>43</v>
      </c>
      <c r="G2" s="22" t="str">
        <f>[1]!СуммаПрописью(M2)</f>
        <v>Шестьсот семьдесят восемь тысяч рублей 00 копеек</v>
      </c>
      <c r="H2" s="17"/>
      <c r="I2" s="17"/>
      <c r="J2" s="17"/>
      <c r="K2" s="17"/>
      <c r="L2" s="17"/>
      <c r="M2" s="27">
        <f>'Лист 2'!E10</f>
        <v>678000</v>
      </c>
    </row>
    <row r="3" spans="7:13" ht="15.75">
      <c r="G3" s="6" t="s">
        <v>9</v>
      </c>
      <c r="M3" s="28"/>
    </row>
    <row r="4" spans="5:13" ht="12.75">
      <c r="E4" s="2" t="s">
        <v>10</v>
      </c>
      <c r="M4" s="28"/>
    </row>
    <row r="5" spans="5:13" ht="12.75">
      <c r="E5" s="22" t="str">
        <f>[1]!СуммаПрописью(M5)</f>
        <v>Шестьсот семьдесят восемь тысяч рублей 00 копеек</v>
      </c>
      <c r="F5" s="17"/>
      <c r="G5" s="17"/>
      <c r="H5" s="17"/>
      <c r="I5" s="17"/>
      <c r="J5" s="17"/>
      <c r="K5" s="17"/>
      <c r="L5" s="17"/>
      <c r="M5" s="27">
        <f>'Лист 2'!E5</f>
        <v>678000</v>
      </c>
    </row>
    <row r="6" spans="5:11" ht="12.75">
      <c r="E6" s="2" t="s">
        <v>37</v>
      </c>
      <c r="H6" s="17"/>
      <c r="I6" s="17" t="s">
        <v>57</v>
      </c>
      <c r="J6" s="17"/>
      <c r="K6" s="17" t="s">
        <v>62</v>
      </c>
    </row>
    <row r="7" spans="8:10" ht="15.75">
      <c r="H7" s="6" t="s">
        <v>11</v>
      </c>
      <c r="I7" s="6" t="s">
        <v>44</v>
      </c>
      <c r="J7" s="6"/>
    </row>
    <row r="10" ht="12.75">
      <c r="C10" s="7" t="s">
        <v>61</v>
      </c>
    </row>
    <row r="11" ht="12.75">
      <c r="M11" s="9" t="s">
        <v>14</v>
      </c>
    </row>
    <row r="12" spans="12:13" ht="12.75">
      <c r="L12" s="8" t="s">
        <v>13</v>
      </c>
      <c r="M12" s="24" t="s">
        <v>48</v>
      </c>
    </row>
    <row r="13" spans="1:13" ht="12.75">
      <c r="A13" s="2" t="s">
        <v>38</v>
      </c>
      <c r="C13" s="17" t="s">
        <v>45</v>
      </c>
      <c r="D13" s="17"/>
      <c r="E13" s="17"/>
      <c r="F13" s="17"/>
      <c r="G13" s="17"/>
      <c r="H13" s="17"/>
      <c r="I13" s="17"/>
      <c r="J13" s="17"/>
      <c r="K13" s="17"/>
      <c r="L13" s="2" t="s">
        <v>12</v>
      </c>
      <c r="M13" s="9"/>
    </row>
    <row r="14" spans="1:13" ht="12.75">
      <c r="A14" s="2" t="s">
        <v>39</v>
      </c>
      <c r="C14" s="23" t="s">
        <v>46</v>
      </c>
      <c r="D14" s="18"/>
      <c r="E14" s="18"/>
      <c r="F14" s="18"/>
      <c r="G14" s="18"/>
      <c r="H14" s="18"/>
      <c r="I14" s="18"/>
      <c r="J14" s="18"/>
      <c r="K14" s="18"/>
      <c r="M14" s="9"/>
    </row>
    <row r="15" spans="12:13" ht="12.75">
      <c r="L15" s="2" t="s">
        <v>15</v>
      </c>
      <c r="M15" s="9"/>
    </row>
    <row r="16" spans="1:13" ht="12.75">
      <c r="A16" s="2" t="s">
        <v>17</v>
      </c>
      <c r="L16" s="2" t="s">
        <v>16</v>
      </c>
      <c r="M16" s="9">
        <v>2</v>
      </c>
    </row>
    <row r="17" spans="1:13" ht="12.75">
      <c r="A17" s="2" t="s">
        <v>18</v>
      </c>
      <c r="M17" s="9"/>
    </row>
    <row r="18" spans="1:13" ht="12.75">
      <c r="A18" s="2" t="s">
        <v>19</v>
      </c>
      <c r="L18" s="2" t="s">
        <v>23</v>
      </c>
      <c r="M18" s="9"/>
    </row>
    <row r="19" spans="1:13" ht="12.75">
      <c r="A19" s="2" t="s">
        <v>40</v>
      </c>
      <c r="B19" s="19"/>
      <c r="C19" s="19" t="s">
        <v>42</v>
      </c>
      <c r="L19" s="2" t="s">
        <v>24</v>
      </c>
      <c r="M19" s="9"/>
    </row>
    <row r="20" spans="1:13" ht="12.75">
      <c r="A20" s="2" t="s">
        <v>22</v>
      </c>
      <c r="C20" s="21" t="s">
        <v>41</v>
      </c>
      <c r="L20" s="2" t="s">
        <v>25</v>
      </c>
      <c r="M20" s="9"/>
    </row>
    <row r="21" spans="1:13" ht="12.75">
      <c r="A21" s="2" t="s">
        <v>20</v>
      </c>
      <c r="C21" s="25" t="s">
        <v>49</v>
      </c>
      <c r="L21" s="2" t="s">
        <v>26</v>
      </c>
      <c r="M21" s="9"/>
    </row>
    <row r="22" spans="1:13" ht="12.75">
      <c r="A22" s="2" t="s">
        <v>21</v>
      </c>
      <c r="L22" s="2" t="s">
        <v>27</v>
      </c>
      <c r="M22" s="9">
        <v>372</v>
      </c>
    </row>
    <row r="23" spans="1:13" ht="12.75">
      <c r="A23" s="2" t="s">
        <v>47</v>
      </c>
      <c r="L23" s="8" t="s">
        <v>28</v>
      </c>
      <c r="M23" s="9"/>
    </row>
    <row r="24" ht="12.75">
      <c r="M24" s="4"/>
    </row>
    <row r="25" ht="12.75">
      <c r="M25" s="4"/>
    </row>
    <row r="26" ht="12.75">
      <c r="M26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30.875" style="3" customWidth="1"/>
    <col min="2" max="2" width="8.125" style="3" customWidth="1"/>
    <col min="3" max="3" width="8.75390625" style="3" customWidth="1"/>
    <col min="4" max="4" width="6.75390625" style="3" customWidth="1"/>
    <col min="5" max="5" width="10.625" style="3" customWidth="1"/>
    <col min="6" max="6" width="11.25390625" style="3" customWidth="1"/>
    <col min="7" max="7" width="11.625" style="3" customWidth="1"/>
    <col min="8" max="8" width="10.75390625" style="3" customWidth="1"/>
    <col min="9" max="9" width="10.625" style="3" customWidth="1"/>
    <col min="10" max="11" width="9.375" style="3" bestFit="1" customWidth="1"/>
    <col min="12" max="16384" width="9.125" style="3" customWidth="1"/>
  </cols>
  <sheetData>
    <row r="1" spans="1:11" ht="26.25" customHeight="1">
      <c r="A1" s="1" t="s">
        <v>0</v>
      </c>
      <c r="B1" s="38" t="s">
        <v>56</v>
      </c>
      <c r="C1" s="38" t="s">
        <v>36</v>
      </c>
      <c r="D1" s="38" t="s">
        <v>2</v>
      </c>
      <c r="E1" s="37" t="s">
        <v>63</v>
      </c>
      <c r="F1" s="37"/>
      <c r="G1" s="37"/>
      <c r="H1" s="37"/>
      <c r="I1" s="37"/>
      <c r="J1" s="11" t="s">
        <v>59</v>
      </c>
      <c r="K1" s="11" t="s">
        <v>64</v>
      </c>
    </row>
    <row r="2" spans="1:11" ht="15.75" customHeight="1">
      <c r="A2" s="38" t="s">
        <v>1</v>
      </c>
      <c r="B2" s="41"/>
      <c r="C2" s="41"/>
      <c r="D2" s="40"/>
      <c r="E2" s="38" t="s">
        <v>3</v>
      </c>
      <c r="F2" s="37" t="s">
        <v>4</v>
      </c>
      <c r="G2" s="37"/>
      <c r="H2" s="37"/>
      <c r="I2" s="37"/>
      <c r="J2" s="11"/>
      <c r="K2" s="11"/>
    </row>
    <row r="3" spans="1:11" ht="15.75">
      <c r="A3" s="39"/>
      <c r="B3" s="42"/>
      <c r="C3" s="42"/>
      <c r="D3" s="39"/>
      <c r="E3" s="39"/>
      <c r="F3" s="1" t="s">
        <v>5</v>
      </c>
      <c r="G3" s="1" t="s">
        <v>6</v>
      </c>
      <c r="H3" s="1" t="s">
        <v>7</v>
      </c>
      <c r="I3" s="1" t="s">
        <v>8</v>
      </c>
      <c r="J3" s="11"/>
      <c r="K3" s="11"/>
    </row>
    <row r="4" spans="1:11" ht="15.75">
      <c r="A4" s="10">
        <v>1</v>
      </c>
      <c r="B4" s="10"/>
      <c r="C4" s="10"/>
      <c r="D4" s="10" t="s">
        <v>50</v>
      </c>
      <c r="E4" s="10" t="s">
        <v>51</v>
      </c>
      <c r="F4" s="10" t="s">
        <v>52</v>
      </c>
      <c r="G4" s="10" t="s">
        <v>53</v>
      </c>
      <c r="H4" s="10" t="s">
        <v>54</v>
      </c>
      <c r="I4" s="10" t="s">
        <v>55</v>
      </c>
      <c r="J4" s="11"/>
      <c r="K4" s="11"/>
    </row>
    <row r="5" spans="1:11" s="5" customFormat="1" ht="15" customHeight="1">
      <c r="A5" s="13" t="s">
        <v>31</v>
      </c>
      <c r="B5" s="33" t="s">
        <v>41</v>
      </c>
      <c r="C5" s="34">
        <v>100</v>
      </c>
      <c r="D5" s="35"/>
      <c r="E5" s="16">
        <f>SUM(E7:E9)</f>
        <v>678000</v>
      </c>
      <c r="F5" s="16">
        <f aca="true" t="shared" si="0" ref="F5:K5">SUM(F7:F9)</f>
        <v>169250</v>
      </c>
      <c r="G5" s="16">
        <f t="shared" si="0"/>
        <v>170200</v>
      </c>
      <c r="H5" s="16">
        <f t="shared" si="0"/>
        <v>169250</v>
      </c>
      <c r="I5" s="16">
        <f t="shared" si="0"/>
        <v>169300</v>
      </c>
      <c r="J5" s="16">
        <f t="shared" si="0"/>
        <v>678000</v>
      </c>
      <c r="K5" s="16">
        <f t="shared" si="0"/>
        <v>678000</v>
      </c>
    </row>
    <row r="6" spans="1:11" ht="15.75" customHeight="1" hidden="1">
      <c r="A6" s="12" t="s">
        <v>32</v>
      </c>
      <c r="B6" s="31" t="s">
        <v>41</v>
      </c>
      <c r="C6" s="32">
        <v>120</v>
      </c>
      <c r="D6" s="32">
        <v>210</v>
      </c>
      <c r="E6" s="15">
        <f aca="true" t="shared" si="1" ref="E6:K6">E7+E9</f>
        <v>673000</v>
      </c>
      <c r="F6" s="15">
        <f t="shared" si="1"/>
        <v>168250</v>
      </c>
      <c r="G6" s="15">
        <f t="shared" si="1"/>
        <v>168200</v>
      </c>
      <c r="H6" s="15">
        <f t="shared" si="1"/>
        <v>168250</v>
      </c>
      <c r="I6" s="15">
        <f t="shared" si="1"/>
        <v>168300</v>
      </c>
      <c r="J6" s="15">
        <f t="shared" si="1"/>
        <v>673000</v>
      </c>
      <c r="K6" s="15">
        <f t="shared" si="1"/>
        <v>673000</v>
      </c>
    </row>
    <row r="7" spans="1:11" ht="15.75">
      <c r="A7" s="12" t="s">
        <v>33</v>
      </c>
      <c r="B7" s="31" t="s">
        <v>41</v>
      </c>
      <c r="C7" s="36">
        <v>121</v>
      </c>
      <c r="D7" s="32">
        <v>211</v>
      </c>
      <c r="E7" s="15">
        <f>SUM(F7:I7)</f>
        <v>516000</v>
      </c>
      <c r="F7" s="15">
        <v>129000</v>
      </c>
      <c r="G7" s="15">
        <v>129000</v>
      </c>
      <c r="H7" s="15">
        <v>129000</v>
      </c>
      <c r="I7" s="15">
        <v>129000</v>
      </c>
      <c r="J7" s="15">
        <v>516000</v>
      </c>
      <c r="K7" s="15">
        <v>516000</v>
      </c>
    </row>
    <row r="8" spans="1:11" ht="22.5">
      <c r="A8" s="29" t="s">
        <v>60</v>
      </c>
      <c r="B8" s="31" t="s">
        <v>41</v>
      </c>
      <c r="C8" s="32">
        <v>121</v>
      </c>
      <c r="D8" s="32">
        <v>266</v>
      </c>
      <c r="E8" s="30">
        <v>5000</v>
      </c>
      <c r="F8" s="30">
        <v>1000</v>
      </c>
      <c r="G8" s="30">
        <v>2000</v>
      </c>
      <c r="H8" s="30">
        <v>1000</v>
      </c>
      <c r="I8" s="30">
        <v>1000</v>
      </c>
      <c r="J8" s="30">
        <v>5000</v>
      </c>
      <c r="K8" s="30">
        <v>5000</v>
      </c>
    </row>
    <row r="9" spans="1:11" ht="15.75">
      <c r="A9" s="12" t="s">
        <v>34</v>
      </c>
      <c r="B9" s="31" t="s">
        <v>41</v>
      </c>
      <c r="C9" s="36">
        <v>129</v>
      </c>
      <c r="D9" s="32">
        <v>213</v>
      </c>
      <c r="E9" s="15">
        <f>SUM(F9:I9)</f>
        <v>157000</v>
      </c>
      <c r="F9" s="15">
        <v>39250</v>
      </c>
      <c r="G9" s="15">
        <v>39200</v>
      </c>
      <c r="H9" s="15">
        <f>J9/4</f>
        <v>39250</v>
      </c>
      <c r="I9" s="15">
        <v>39300</v>
      </c>
      <c r="J9" s="15">
        <v>157000</v>
      </c>
      <c r="K9" s="15">
        <v>157000</v>
      </c>
    </row>
    <row r="10" spans="1:11" ht="15.75">
      <c r="A10" s="14" t="s">
        <v>35</v>
      </c>
      <c r="B10" s="9"/>
      <c r="C10" s="9"/>
      <c r="D10" s="26"/>
      <c r="E10" s="20">
        <f>E5</f>
        <v>678000</v>
      </c>
      <c r="F10" s="20">
        <f aca="true" t="shared" si="2" ref="F10:K10">F5</f>
        <v>169250</v>
      </c>
      <c r="G10" s="20">
        <f t="shared" si="2"/>
        <v>170200</v>
      </c>
      <c r="H10" s="20">
        <f t="shared" si="2"/>
        <v>169250</v>
      </c>
      <c r="I10" s="20">
        <f t="shared" si="2"/>
        <v>169300</v>
      </c>
      <c r="J10" s="20">
        <f t="shared" si="2"/>
        <v>678000</v>
      </c>
      <c r="K10" s="20">
        <f t="shared" si="2"/>
        <v>678000</v>
      </c>
    </row>
    <row r="11" spans="1:4" ht="15.75">
      <c r="A11" s="2"/>
      <c r="B11" s="2"/>
      <c r="C11" s="2"/>
      <c r="D11" s="2"/>
    </row>
    <row r="12" spans="1:4" ht="15.75">
      <c r="A12" s="2"/>
      <c r="B12" s="2"/>
      <c r="C12" s="2"/>
      <c r="D12" s="2"/>
    </row>
    <row r="13" spans="1:8" ht="15.75">
      <c r="A13" s="3" t="s">
        <v>29</v>
      </c>
      <c r="B13" s="3" t="str">
        <f>Лист1!I6</f>
        <v>      Р.Р.Еникеев</v>
      </c>
      <c r="D13" s="2"/>
      <c r="E13" s="3" t="s">
        <v>30</v>
      </c>
      <c r="H13" s="3" t="s">
        <v>58</v>
      </c>
    </row>
    <row r="14" spans="1:4" ht="15.75">
      <c r="A14" s="3" t="s">
        <v>65</v>
      </c>
      <c r="B14" s="2"/>
      <c r="C14" s="2"/>
      <c r="D14" s="2"/>
    </row>
    <row r="15" spans="1:4" ht="15.75">
      <c r="A15" s="2"/>
      <c r="B15" s="2"/>
      <c r="C15" s="2"/>
      <c r="D15" s="2"/>
    </row>
    <row r="16" spans="1:4" ht="15.75">
      <c r="A16" s="2"/>
      <c r="B16" s="2"/>
      <c r="C16" s="2"/>
      <c r="D16" s="2"/>
    </row>
    <row r="17" spans="1:4" ht="15.75">
      <c r="A17" s="2"/>
      <c r="B17" s="2"/>
      <c r="C17" s="2"/>
      <c r="D17" s="2"/>
    </row>
    <row r="18" spans="1:4" ht="15.75">
      <c r="A18" s="2"/>
      <c r="B18" s="2"/>
      <c r="C18" s="2"/>
      <c r="D18" s="2"/>
    </row>
    <row r="19" spans="1:4" ht="15.75">
      <c r="A19" s="2"/>
      <c r="B19" s="2"/>
      <c r="C19" s="2"/>
      <c r="D19" s="2"/>
    </row>
    <row r="20" spans="1:4" ht="15.75">
      <c r="A20" s="2"/>
      <c r="B20" s="2"/>
      <c r="C20" s="2"/>
      <c r="D20" s="2"/>
    </row>
    <row r="21" spans="1:4" ht="15.75">
      <c r="A21" s="2"/>
      <c r="B21" s="2"/>
      <c r="C21" s="2"/>
      <c r="D21" s="2"/>
    </row>
    <row r="22" spans="1:4" ht="15.75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</sheetData>
  <sheetProtection/>
  <mergeCells count="7">
    <mergeCell ref="E1:I1"/>
    <mergeCell ref="A2:A3"/>
    <mergeCell ref="E2:E3"/>
    <mergeCell ref="F2:I2"/>
    <mergeCell ref="D1:D3"/>
    <mergeCell ref="B1:B3"/>
    <mergeCell ref="C1:C3"/>
  </mergeCells>
  <printOptions/>
  <pageMargins left="0.7874015748031497" right="0.65" top="0.89" bottom="0.7874015748031497" header="0.5118110236220472" footer="0.5118110236220472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Габдуллина Т.Н.</dc:creator>
  <cp:keywords/>
  <dc:description/>
  <cp:lastModifiedBy>user</cp:lastModifiedBy>
  <cp:lastPrinted>2020-12-18T04:45:07Z</cp:lastPrinted>
  <dcterms:created xsi:type="dcterms:W3CDTF">2000-10-30T10:55:20Z</dcterms:created>
  <dcterms:modified xsi:type="dcterms:W3CDTF">2021-10-18T09:23:25Z</dcterms:modified>
  <cp:category/>
  <cp:version/>
  <cp:contentType/>
  <cp:contentStatus/>
</cp:coreProperties>
</file>