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50" i="4"/>
  <c r="D50"/>
  <c r="E62"/>
  <c r="E61"/>
  <c r="D62"/>
  <c r="D61"/>
  <c r="D60"/>
  <c r="E6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9"/>
  <c r="D48" s="1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<sst xmlns="http://schemas.openxmlformats.org/spreadsheetml/2006/main" count="118" uniqueCount="67">
  <si>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</si>
  <si>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</si>
  <si>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</si>
  <si>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</si>
  <si>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</si>
  <si>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</si>
  <si>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</si>
  <si>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</si>
  <si>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</si>
  <si>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</si>
  <si>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</si>
  <si>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</si>
  <si>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</si>
  <si>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</si>
  <si>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</si>
  <si>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</si>
  <si>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</si>
  <si>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</si>
  <si>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</si>
  <si>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</si>
  <si>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</si>
  <si>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</si>
  <si>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</si>
  <si>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</si>
  <si>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</si>
  <si>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</si>
  <si>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</si>
  <si>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</si>
  <si>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</si>
  <si>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</si>
  <si>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</si>
  <si>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</si>
  <si>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</si>
  <si>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</si>
  <si>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</si>
  <si>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</si>
  <si>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</si>
  <si>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</si>
  <si>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</si>
  <si>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</si>
  <si>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</si>
  <si>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</si>
  <si>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</si>
  <si>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</si>
  <si>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</si>
  <si>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</si>
  <si>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</si>
  <si>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</si>
  <si>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</si>
  <si>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</si>
  <si>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</si>
  <si>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</si>
  <si>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</si>
  <si>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</si>
  <si>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</si>
  <si>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</si>
  <si>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</si>
  <si>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</si>
  <si>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</si>
  <si>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</si>
  <si>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</si>
  <si>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</si>
  <si>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</si>
  <si>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Ибраевский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</si>
  <si>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Ибраевский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</si>
  <si>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Ибраевский сельсовет муниципального района Альшеевский район Республики Башкортостан  на  плановый период 2022 и 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</si>
  <si>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9 
к решению  Совета сельского поселения  
Ибраевский сельсовет муниципального района 
Альшеевский район Республики Башкортостан  
от 25 декабря 2020 года № 91
  "О бюджете сельского поселения 
Ибраевский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</si>
</sst>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topLeftCell="A19" zoomScale="85" zoomScaleSheetLayoutView="85" zoomScalePageLayoutView="55" workbookViewId="0">
      <selection activeCell="E51" sqref="E5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58</v>
      </c>
    </row>
    <row r="5" spans="1:7" ht="18" customHeight="1" thickBot="1">
      <c r="A5" s="9" t="s">
        <v>0</v>
      </c>
      <c r="B5" s="25"/>
      <c r="C5" s="6"/>
      <c r="D5" s="48">
        <f>D6+D16+D36+D12+D60</f>
        <v>1958200</v>
      </c>
      <c r="E5" s="48">
        <f>E6+E16+E36+E12</f>
        <v>2005800</v>
      </c>
      <c r="G5" s="2"/>
    </row>
    <row r="6" spans="1:7" ht="110.25" hidden="1" customHeight="1" thickBot="1">
      <c r="A6" s="18" t="s">
        <v>63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64</v>
      </c>
      <c r="B16" s="8" t="s">
        <v>28</v>
      </c>
      <c r="C16" s="8"/>
      <c r="D16" s="48">
        <f>D17+D22+D20</f>
        <v>53500</v>
      </c>
      <c r="E16" s="48">
        <f>E17+E22+E20</f>
        <v>53500</v>
      </c>
    </row>
    <row r="17" spans="1:6" ht="19.5" thickBot="1">
      <c r="A17" s="43" t="s">
        <v>54</v>
      </c>
      <c r="B17" s="6"/>
      <c r="C17" s="6"/>
      <c r="D17" s="49">
        <f>D18</f>
        <v>3500</v>
      </c>
      <c r="E17" s="49">
        <f>E18</f>
        <v>3500</v>
      </c>
    </row>
    <row r="18" spans="1:6" ht="75.75" thickBot="1">
      <c r="A18" s="43" t="s">
        <v>55</v>
      </c>
      <c r="B18" s="37" t="s">
        <v>56</v>
      </c>
      <c r="C18" s="42"/>
      <c r="D18" s="49">
        <f>D19</f>
        <v>3500</v>
      </c>
      <c r="E18" s="49">
        <f>E19</f>
        <v>3500</v>
      </c>
    </row>
    <row r="19" spans="1:6" ht="38.25" thickBot="1">
      <c r="A19" s="43" t="s">
        <v>9</v>
      </c>
      <c r="B19" s="37" t="s">
        <v>56</v>
      </c>
      <c r="C19" s="37">
        <v>200</v>
      </c>
      <c r="D19" s="52">
        <v>3500</v>
      </c>
      <c r="E19" s="52">
        <v>3500</v>
      </c>
    </row>
    <row r="20" spans="1:6" s="36" customFormat="1" ht="0.75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1859100</v>
      </c>
      <c r="E36" s="48">
        <f>E37+E48+E52+E56</f>
        <v>1952300</v>
      </c>
    </row>
    <row r="37" spans="1:5" ht="19.5" thickBot="1">
      <c r="A37" s="10" t="s">
        <v>4</v>
      </c>
      <c r="B37" s="6"/>
      <c r="C37" s="6"/>
      <c r="D37" s="49">
        <f>D38+D40+D44</f>
        <v>1770000</v>
      </c>
      <c r="E37" s="49">
        <f>E38+E40+E44</f>
        <v>1770000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678000</v>
      </c>
      <c r="E38" s="49">
        <f>E39</f>
        <v>678000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678000</v>
      </c>
      <c r="E39" s="49">
        <v>678000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1082000</v>
      </c>
      <c r="E40" s="49">
        <f>E41+E42+E47+E43</f>
        <v>1082000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752000</v>
      </c>
      <c r="E41" s="49">
        <v>752000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327000</v>
      </c>
      <c r="E42" s="52">
        <v>327000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3000</v>
      </c>
      <c r="E43" s="49">
        <v>3000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89100</v>
      </c>
      <c r="E48" s="48">
        <f>E49</f>
        <v>91100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89100</v>
      </c>
      <c r="E49" s="49">
        <f>E50+E51</f>
        <v>91100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90000-D51-900</f>
        <v>83100</v>
      </c>
      <c r="E50" s="49">
        <f>92000-E51-900</f>
        <v>84100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91200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91200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59</v>
      </c>
      <c r="B60" s="47" t="s">
        <v>20</v>
      </c>
      <c r="C60" s="8"/>
      <c r="D60" s="58">
        <f>D63</f>
        <v>45600</v>
      </c>
      <c r="E60" s="48">
        <f>E63</f>
        <v>91200</v>
      </c>
    </row>
    <row r="61" spans="1:5" s="36" customFormat="1" ht="23.25" customHeight="1" thickBot="1">
      <c r="A61" s="61" t="s">
        <v>5</v>
      </c>
      <c r="B61" s="64" t="s">
        <v>60</v>
      </c>
      <c r="C61" s="65"/>
      <c r="D61" s="59">
        <f>D62</f>
        <v>45600</v>
      </c>
      <c r="E61" s="49">
        <f>E62</f>
        <v>91200</v>
      </c>
    </row>
    <row r="62" spans="1:5" s="36" customFormat="1" ht="23.25" customHeight="1" thickBot="1">
      <c r="A62" s="62" t="s">
        <v>59</v>
      </c>
      <c r="B62" s="64" t="s">
        <v>60</v>
      </c>
      <c r="C62" s="65"/>
      <c r="D62" s="59">
        <f>D63</f>
        <v>45600</v>
      </c>
      <c r="E62" s="49">
        <f>E63</f>
        <v>91200</v>
      </c>
    </row>
    <row r="63" spans="1:5" s="21" customFormat="1" ht="19.5" thickBot="1">
      <c r="A63" s="43" t="s">
        <v>61</v>
      </c>
      <c r="B63" s="63" t="s">
        <v>62</v>
      </c>
      <c r="C63" s="46">
        <v>900</v>
      </c>
      <c r="D63" s="60">
        <v>45600</v>
      </c>
      <c r="E63" s="49">
        <v>91200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2021-04-21T05:47:19Z</dcterms:modified>
</cp:coreProperties>
</file>